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Спидометр_Вариант 1" sheetId="4" r:id="rId1"/>
    <sheet name="Спидометр_Вариант 2" sheetId="5" r:id="rId2"/>
  </sheets>
  <calcPr calcId="125725"/>
</workbook>
</file>

<file path=xl/calcChain.xml><?xml version="1.0" encoding="utf-8"?>
<calcChain xmlns="http://schemas.openxmlformats.org/spreadsheetml/2006/main">
  <c r="F7" i="5"/>
  <c r="F5"/>
  <c r="C7"/>
  <c r="C6"/>
  <c r="C5"/>
  <c r="C4"/>
  <c r="C5" i="4" l="1"/>
  <c r="C6"/>
  <c r="C7"/>
  <c r="F5"/>
  <c r="F7"/>
  <c r="C4"/>
</calcChain>
</file>

<file path=xl/sharedStrings.xml><?xml version="1.0" encoding="utf-8"?>
<sst xmlns="http://schemas.openxmlformats.org/spreadsheetml/2006/main" count="20" uniqueCount="9">
  <si>
    <t>Значение</t>
  </si>
  <si>
    <t>Прозрачный</t>
  </si>
  <si>
    <t>Красный</t>
  </si>
  <si>
    <t>Желтый</t>
  </si>
  <si>
    <t>Зеленый</t>
  </si>
  <si>
    <t>&lt;</t>
  </si>
  <si>
    <t>&gt;</t>
  </si>
  <si>
    <t>Шкала</t>
  </si>
  <si>
    <t>Стрелка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</si>
</sst>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9" fontId="0" fillId="2" borderId="0" xfId="0" applyNumberForma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22638888888888889"/>
          <c:y val="4.3981481481481483E-2"/>
          <c:w val="0.54166666666666652"/>
          <c:h val="0.90277777777777779"/>
        </c:manualLayout>
      </c:layout>
      <c:doughnutChart>
        <c:varyColors val="1"/>
        <c:ser>
          <c:idx val="0"/>
          <c:order val="1"/>
          <c:dPt>
            <c:idx val="0"/>
            <c:spPr>
              <a:noFill/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6"/>
              </a:solidFill>
            </c:spPr>
          </c:dPt>
          <c:dPt>
            <c:idx val="3"/>
            <c:spPr>
              <a:solidFill>
                <a:schemeClr val="accent3"/>
              </a:solidFill>
            </c:spPr>
          </c:dPt>
          <c:val>
            <c:numRef>
              <c:f>'Спидометр_Вариант 1'!$C$4:$C$7</c:f>
              <c:numCache>
                <c:formatCode>General</c:formatCode>
                <c:ptCount val="4"/>
                <c:pt idx="0">
                  <c:v>180</c:v>
                </c:pt>
                <c:pt idx="1">
                  <c:v>125.99999999999999</c:v>
                </c:pt>
                <c:pt idx="2">
                  <c:v>27</c:v>
                </c:pt>
                <c:pt idx="3">
                  <c:v>27</c:v>
                </c:pt>
              </c:numCache>
            </c:numRef>
          </c:val>
        </c:ser>
        <c:firstSliceAng val="90"/>
        <c:holeSize val="50"/>
      </c:doughnutChart>
      <c:pieChart>
        <c:varyColors val="1"/>
        <c:ser>
          <c:idx val="1"/>
          <c:order val="0"/>
          <c:dPt>
            <c:idx val="0"/>
            <c:spPr>
              <a:noFill/>
            </c:spPr>
          </c:dPt>
          <c:dPt>
            <c:idx val="1"/>
            <c:spPr>
              <a:noFill/>
            </c:spPr>
          </c:dPt>
          <c:dPt>
            <c:idx val="2"/>
            <c:spPr>
              <a:solidFill>
                <a:schemeClr val="tx1"/>
              </a:solidFill>
            </c:spPr>
          </c:dPt>
          <c:dPt>
            <c:idx val="3"/>
            <c:spPr>
              <a:noFill/>
            </c:spPr>
          </c:dPt>
          <c:dLbls>
            <c:dLbl>
              <c:idx val="2"/>
              <c:layout/>
              <c:tx>
                <c:strRef>
                  <c:f>'Спидометр_Вариант 1'!$B$1</c:f>
                  <c:strCache>
                    <c:ptCount val="1"/>
                    <c:pt idx="0">
                      <c:v>78%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1"/>
                  </a:pPr>
                  <a:endParaRPr lang="ru-RU"/>
                </a:p>
              </c:txPr>
              <c:dLblPos val="outEnd"/>
              <c:showVal val="1"/>
            </c:dLbl>
            <c:delete val="1"/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dLblPos val="outEnd"/>
          </c:dLbls>
          <c:val>
            <c:numRef>
              <c:f>'Спидометр_Вариант 1'!$F$4:$F$7</c:f>
              <c:numCache>
                <c:formatCode>General</c:formatCode>
                <c:ptCount val="4"/>
                <c:pt idx="0">
                  <c:v>180</c:v>
                </c:pt>
                <c:pt idx="1">
                  <c:v>138.4</c:v>
                </c:pt>
                <c:pt idx="2">
                  <c:v>4</c:v>
                </c:pt>
                <c:pt idx="3">
                  <c:v>37.599999999999994</c:v>
                </c:pt>
              </c:numCache>
            </c:numRef>
          </c:val>
        </c:ser>
        <c:firstSliceAng val="90"/>
      </c:pieChart>
    </c:plotArea>
    <c:plotVisOnly val="1"/>
    <c:dispBlanksAs val="gap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22638888888888889"/>
          <c:y val="4.3981481481481483E-2"/>
          <c:w val="0.54166666666666652"/>
          <c:h val="0.90277777777777779"/>
        </c:manualLayout>
      </c:layout>
      <c:doughnutChart>
        <c:varyColors val="1"/>
        <c:ser>
          <c:idx val="0"/>
          <c:order val="1"/>
          <c:dPt>
            <c:idx val="0"/>
            <c:spPr>
              <a:noFill/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6"/>
              </a:solidFill>
            </c:spPr>
          </c:dPt>
          <c:dPt>
            <c:idx val="3"/>
            <c:spPr>
              <a:solidFill>
                <a:schemeClr val="accent3"/>
              </a:solidFill>
            </c:spPr>
          </c:dPt>
          <c:val>
            <c:numRef>
              <c:f>'Спидометр_Вариант 2'!$C$4:$C$7</c:f>
              <c:numCache>
                <c:formatCode>General</c:formatCode>
                <c:ptCount val="4"/>
                <c:pt idx="0">
                  <c:v>90</c:v>
                </c:pt>
                <c:pt idx="1">
                  <c:v>162</c:v>
                </c:pt>
                <c:pt idx="2">
                  <c:v>54</c:v>
                </c:pt>
                <c:pt idx="3">
                  <c:v>54</c:v>
                </c:pt>
              </c:numCache>
            </c:numRef>
          </c:val>
        </c:ser>
        <c:firstSliceAng val="135"/>
        <c:holeSize val="50"/>
      </c:doughnutChart>
      <c:pieChart>
        <c:varyColors val="1"/>
        <c:ser>
          <c:idx val="1"/>
          <c:order val="0"/>
          <c:dPt>
            <c:idx val="0"/>
            <c:spPr>
              <a:noFill/>
            </c:spPr>
          </c:dPt>
          <c:dPt>
            <c:idx val="1"/>
            <c:spPr>
              <a:noFill/>
            </c:spPr>
          </c:dPt>
          <c:dPt>
            <c:idx val="2"/>
            <c:spPr>
              <a:solidFill>
                <a:schemeClr val="tx1"/>
              </a:solidFill>
            </c:spPr>
          </c:dPt>
          <c:dPt>
            <c:idx val="3"/>
            <c:spPr>
              <a:noFill/>
            </c:spPr>
          </c:dPt>
          <c:dLbls>
            <c:dLbl>
              <c:idx val="2"/>
              <c:layout/>
              <c:tx>
                <c:strRef>
                  <c:f>'Спидометр_Вариант 2'!$B$1</c:f>
                  <c:strCache>
                    <c:ptCount val="1"/>
                    <c:pt idx="0">
                      <c:v>92%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1"/>
                  </a:pPr>
                  <a:endParaRPr lang="ru-RU"/>
                </a:p>
              </c:txPr>
              <c:dLblPos val="outEnd"/>
              <c:showVal val="1"/>
            </c:dLbl>
            <c:delete val="1"/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dLblPos val="outEnd"/>
          </c:dLbls>
          <c:val>
            <c:numRef>
              <c:f>'Спидометр_Вариант 2'!$F$4:$F$7</c:f>
              <c:numCache>
                <c:formatCode>General</c:formatCode>
                <c:ptCount val="4"/>
                <c:pt idx="0">
                  <c:v>90</c:v>
                </c:pt>
                <c:pt idx="1">
                  <c:v>246.4</c:v>
                </c:pt>
                <c:pt idx="2">
                  <c:v>4</c:v>
                </c:pt>
                <c:pt idx="3">
                  <c:v>19.599999999999994</c:v>
                </c:pt>
              </c:numCache>
            </c:numRef>
          </c:val>
        </c:ser>
        <c:firstSliceAng val="135"/>
      </c:pieChart>
    </c:plotArea>
    <c:plotVisOnly val="1"/>
    <c:dispBlanksAs val="gap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9</xdr:col>
      <xdr:colOff>523200</xdr:colOff>
      <xdr:row>22</xdr:row>
      <xdr:rowOff>33000</xdr:rowOff>
    </xdr:to>
    <xdr:graphicFrame macro="">
      <xdr:nvGraphicFramePr>
        <xdr:cNvPr id="13" name="Диаграмма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9</xdr:col>
      <xdr:colOff>523200</xdr:colOff>
      <xdr:row>22</xdr:row>
      <xdr:rowOff>33000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/>
  </sheetViews>
  <sheetFormatPr defaultRowHeight="15"/>
  <cols>
    <col min="1" max="1" width="12.28515625" bestFit="1" customWidth="1"/>
  </cols>
  <sheetData>
    <row r="1" spans="1:6">
      <c r="A1" t="s">
        <v>0</v>
      </c>
      <c r="B1" s="2">
        <v>0.78</v>
      </c>
    </row>
    <row r="3" spans="1:6">
      <c r="C3" t="s">
        <v>7</v>
      </c>
      <c r="F3" t="s">
        <v>8</v>
      </c>
    </row>
    <row r="4" spans="1:6">
      <c r="A4" t="s">
        <v>1</v>
      </c>
      <c r="B4" s="1">
        <v>1</v>
      </c>
      <c r="C4">
        <f>180*B4</f>
        <v>180</v>
      </c>
      <c r="F4">
        <v>180</v>
      </c>
    </row>
    <row r="5" spans="1:6">
      <c r="A5" t="s">
        <v>2</v>
      </c>
      <c r="B5" s="2">
        <v>0.7</v>
      </c>
      <c r="C5">
        <f>180*B5</f>
        <v>125.99999999999999</v>
      </c>
      <c r="E5" t="s">
        <v>5</v>
      </c>
      <c r="F5">
        <f>$B$1*180-2</f>
        <v>138.4</v>
      </c>
    </row>
    <row r="6" spans="1:6">
      <c r="A6" t="s">
        <v>3</v>
      </c>
      <c r="B6" s="2">
        <v>0.15</v>
      </c>
      <c r="C6">
        <f>180*B6</f>
        <v>27</v>
      </c>
      <c r="E6" t="s">
        <v>8</v>
      </c>
      <c r="F6">
        <v>4</v>
      </c>
    </row>
    <row r="7" spans="1:6">
      <c r="A7" t="s">
        <v>4</v>
      </c>
      <c r="B7" s="2">
        <v>0.15</v>
      </c>
      <c r="C7">
        <f>180*B7</f>
        <v>27</v>
      </c>
      <c r="E7" t="s">
        <v>6</v>
      </c>
      <c r="F7">
        <f>180-($B$1*180+2)</f>
        <v>37.599999999999994</v>
      </c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workbookViewId="0"/>
  </sheetViews>
  <sheetFormatPr defaultRowHeight="15"/>
  <cols>
    <col min="1" max="1" width="12.28515625" bestFit="1" customWidth="1"/>
  </cols>
  <sheetData>
    <row r="1" spans="1:6">
      <c r="A1" t="s">
        <v>0</v>
      </c>
      <c r="B1" s="2">
        <v>0.92</v>
      </c>
    </row>
    <row r="3" spans="1:6">
      <c r="C3" t="s">
        <v>7</v>
      </c>
      <c r="F3" t="s">
        <v>8</v>
      </c>
    </row>
    <row r="4" spans="1:6">
      <c r="A4" t="s">
        <v>1</v>
      </c>
      <c r="B4" s="1">
        <v>1</v>
      </c>
      <c r="C4">
        <f>90*B4</f>
        <v>90</v>
      </c>
      <c r="F4">
        <v>90</v>
      </c>
    </row>
    <row r="5" spans="1:6">
      <c r="A5" t="s">
        <v>2</v>
      </c>
      <c r="B5" s="2">
        <v>0.6</v>
      </c>
      <c r="C5">
        <f>270*B5</f>
        <v>162</v>
      </c>
      <c r="E5" t="s">
        <v>5</v>
      </c>
      <c r="F5">
        <f>$B$1*270-2</f>
        <v>246.4</v>
      </c>
    </row>
    <row r="6" spans="1:6">
      <c r="A6" t="s">
        <v>3</v>
      </c>
      <c r="B6" s="2">
        <v>0.2</v>
      </c>
      <c r="C6">
        <f>270*B6</f>
        <v>54</v>
      </c>
      <c r="E6" t="s">
        <v>8</v>
      </c>
      <c r="F6">
        <v>4</v>
      </c>
    </row>
    <row r="7" spans="1:6">
      <c r="A7" t="s">
        <v>4</v>
      </c>
      <c r="B7" s="2">
        <v>0.2</v>
      </c>
      <c r="C7">
        <f>270*B7</f>
        <v>54</v>
      </c>
      <c r="E7" t="s">
        <v>6</v>
      </c>
      <c r="F7">
        <f>270-($B$1*270+2)</f>
        <v>19.599999999999994</v>
      </c>
    </row>
  </sheetData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Спидометр_Вариант 1</vt:lpstr>
      <vt:lpstr>Спидометр_Вариант 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2016-10-01T18:50:58Z</dcterms:modified>
</cp:coreProperties>
</file>